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1640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COUNTIFS" hidden="1">#NAME?</definedName>
    <definedName name="_xlnm.Print_Area" localSheetId="0">'Índice'!$A$1:$E$17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<sst xmlns="http://schemas.openxmlformats.org/spreadsheetml/2006/main" count="53" uniqueCount="49">
  <si>
    <t>Monticello Grand Casino</t>
  </si>
  <si>
    <t>Masculino</t>
  </si>
  <si>
    <t>Dreams Temuco</t>
  </si>
  <si>
    <t>Femenino</t>
  </si>
  <si>
    <t>Marina del Sol</t>
  </si>
  <si>
    <t>Dreams Valdivia</t>
  </si>
  <si>
    <t>Enjoy Antofagasta</t>
  </si>
  <si>
    <t>Casino Gran Los Ángeles</t>
  </si>
  <si>
    <t>Casino de Colchagua</t>
  </si>
  <si>
    <t>Dreams Punta Arenas</t>
  </si>
  <si>
    <t>Casino Sol Calama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</si>
  <si>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</si>
  <si>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</si>
  <si>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</si>
  <si>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</si>
  <si>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</si>
  <si>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</si>
  <si>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</si>
  <si>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Casino Sol Osorno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</si>
  <si>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</si>
  <si>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</si>
  <si>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</si>
  <si>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</si>
  <si>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</si>
  <si>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</si>
  <si>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</si>
  <si>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</si>
  <si>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</si>
  <si>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Black Jack</t>
  </si>
  <si>
    <t>Tipo de Juego</t>
  </si>
  <si>
    <t xml:space="preserve">   Reclamos por Tipo de Juegos</t>
  </si>
  <si>
    <t>Máquinas de Azar</t>
  </si>
  <si>
    <t>Enjoy Chiloé</t>
  </si>
  <si>
    <t>Dreams Coyhaique</t>
  </si>
  <si>
    <t>50 a 60 años</t>
  </si>
  <si>
    <t>30 a 40 años</t>
  </si>
  <si>
    <t>40 a 50 años</t>
  </si>
  <si>
    <t>60 a 70 años</t>
  </si>
  <si>
    <t>Draw Poker</t>
  </si>
  <si>
    <t>Bingo</t>
  </si>
  <si>
    <t>Texas Hold’em Poker</t>
  </si>
  <si>
    <t>Mayor de 71 años</t>
  </si>
  <si>
    <t>Año 2014</t>
  </si>
  <si>
    <t>Craps</t>
  </si>
  <si>
    <t>Big Six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</si>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</sst>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.000"/>
    <numFmt numFmtId="175" formatCode="#,##0.00_ ;\-#,##0.00\ 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3" fontId="49" fillId="2" borderId="4" applyFont="0" applyAlignment="0">
      <protection/>
    </xf>
    <xf numFmtId="0" fontId="50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Font="0" applyFill="0" applyBorder="0" applyAlignment="0" applyProtection="0"/>
    <xf numFmtId="172" fontId="54" fillId="31" borderId="0" applyNumberFormat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9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1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4" fillId="0" borderId="11" applyNumberFormat="0" applyFill="0" applyAlignment="0" applyProtection="0"/>
  </cellStyleXfs>
  <cellXfs count="61">
    <xf numFmtId="0" fontId="0" fillId="0" borderId="0" xfId="0" applyAlignment="1">
      <alignment/>
    </xf>
    <xf numFmtId="0" fontId="65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6" fillId="30" borderId="0" xfId="60" applyFont="1" applyFill="1" applyAlignment="1">
      <alignment horizontal="center"/>
      <protection/>
    </xf>
    <xf numFmtId="0" fontId="65" fillId="30" borderId="0" xfId="60" applyFont="1" applyFill="1">
      <alignment/>
      <protection/>
    </xf>
    <xf numFmtId="0" fontId="67" fillId="30" borderId="0" xfId="60" applyFont="1" applyFill="1" applyAlignment="1">
      <alignment horizontal="center"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>
      <alignment/>
      <protection/>
    </xf>
    <xf numFmtId="0" fontId="4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4" fillId="30" borderId="13" xfId="47" applyNumberFormat="1" applyFont="1" applyFill="1" applyBorder="1" applyAlignment="1">
      <alignment vertical="center"/>
    </xf>
    <xf numFmtId="3" fontId="74" fillId="30" borderId="13" xfId="47" applyNumberFormat="1" applyFont="1" applyFill="1" applyBorder="1" applyAlignment="1">
      <alignment horizontal="center" vertical="center"/>
    </xf>
    <xf numFmtId="3" fontId="74" fillId="2" borderId="13" xfId="47" applyNumberFormat="1" applyFont="1" applyFill="1" applyBorder="1" applyAlignment="1">
      <alignment vertical="center"/>
    </xf>
    <xf numFmtId="3" fontId="74" fillId="2" borderId="13" xfId="47" applyNumberFormat="1" applyFont="1" applyFill="1" applyBorder="1" applyAlignment="1">
      <alignment horizontal="center" vertical="center"/>
    </xf>
    <xf numFmtId="3" fontId="75" fillId="31" borderId="13" xfId="47" applyNumberFormat="1" applyFont="1" applyFill="1" applyBorder="1" applyAlignment="1">
      <alignment horizontal="center" vertical="center"/>
    </xf>
    <xf numFmtId="3" fontId="75" fillId="31" borderId="13" xfId="47" applyNumberFormat="1" applyFont="1" applyFill="1" applyBorder="1" applyAlignment="1">
      <alignment horizontal="center" vertical="center" wrapText="1"/>
    </xf>
    <xf numFmtId="2" fontId="76" fillId="30" borderId="13" xfId="47" applyNumberFormat="1" applyFont="1" applyFill="1" applyBorder="1" applyAlignment="1">
      <alignment horizontal="center" wrapText="1"/>
    </xf>
    <xf numFmtId="2" fontId="76" fillId="2" borderId="13" xfId="47" applyNumberFormat="1" applyFont="1" applyFill="1" applyBorder="1" applyAlignment="1">
      <alignment horizontal="center" wrapText="1"/>
    </xf>
    <xf numFmtId="3" fontId="74" fillId="0" borderId="13" xfId="47" applyNumberFormat="1" applyFont="1" applyFill="1" applyBorder="1" applyAlignment="1">
      <alignment vertical="center"/>
    </xf>
    <xf numFmtId="1" fontId="76" fillId="2" borderId="13" xfId="47" applyNumberFormat="1" applyFont="1" applyFill="1" applyBorder="1" applyAlignment="1">
      <alignment horizontal="center"/>
    </xf>
    <xf numFmtId="1" fontId="76" fillId="2" borderId="13" xfId="47" applyNumberFormat="1" applyFont="1" applyFill="1" applyBorder="1" applyAlignment="1">
      <alignment horizontal="center" vertical="center"/>
    </xf>
    <xf numFmtId="1" fontId="76" fillId="0" borderId="13" xfId="47" applyNumberFormat="1" applyFont="1" applyFill="1" applyBorder="1" applyAlignment="1">
      <alignment horizontal="center" vertical="center"/>
    </xf>
    <xf numFmtId="1" fontId="76" fillId="0" borderId="13" xfId="47" applyNumberFormat="1" applyFont="1" applyFill="1" applyBorder="1" applyAlignment="1">
      <alignment horizontal="center"/>
    </xf>
    <xf numFmtId="0" fontId="77" fillId="0" borderId="0" xfId="0" applyFont="1" applyAlignment="1">
      <alignment horizontal="left" wrapText="1"/>
    </xf>
    <xf numFmtId="3" fontId="78" fillId="0" borderId="13" xfId="47" applyNumberFormat="1" applyFont="1" applyFill="1" applyBorder="1" applyAlignment="1">
      <alignment vertical="center"/>
    </xf>
    <xf numFmtId="0" fontId="76" fillId="0" borderId="0" xfId="0" applyFont="1" applyAlignment="1">
      <alignment vertical="center"/>
    </xf>
    <xf numFmtId="3" fontId="79" fillId="31" borderId="13" xfId="47" applyNumberFormat="1" applyFont="1" applyFill="1" applyBorder="1" applyAlignment="1">
      <alignment horizontal="center" vertical="center"/>
    </xf>
    <xf numFmtId="3" fontId="79" fillId="31" borderId="13" xfId="47" applyNumberFormat="1" applyFont="1" applyFill="1" applyBorder="1" applyAlignment="1">
      <alignment horizontal="center" vertical="center" wrapText="1"/>
    </xf>
    <xf numFmtId="9" fontId="77" fillId="30" borderId="13" xfId="74" applyFont="1" applyFill="1" applyBorder="1" applyAlignment="1">
      <alignment horizontal="center" vertical="center"/>
    </xf>
    <xf numFmtId="1" fontId="77" fillId="30" borderId="13" xfId="47" applyNumberFormat="1" applyFont="1" applyFill="1" applyBorder="1" applyAlignment="1">
      <alignment horizontal="center" wrapText="1"/>
    </xf>
    <xf numFmtId="9" fontId="77" fillId="2" borderId="13" xfId="74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wrapText="1"/>
    </xf>
    <xf numFmtId="3" fontId="75" fillId="31" borderId="14" xfId="47" applyNumberFormat="1" applyFont="1" applyFill="1" applyBorder="1" applyAlignment="1">
      <alignment horizontal="center" vertical="center"/>
    </xf>
    <xf numFmtId="3" fontId="75" fillId="31" borderId="14" xfId="47" applyNumberFormat="1" applyFont="1" applyFill="1" applyBorder="1" applyAlignment="1">
      <alignment horizontal="center" vertical="center" wrapText="1"/>
    </xf>
    <xf numFmtId="9" fontId="75" fillId="31" borderId="14" xfId="74" applyFont="1" applyFill="1" applyBorder="1" applyAlignment="1">
      <alignment horizontal="center" vertical="center"/>
    </xf>
    <xf numFmtId="3" fontId="74" fillId="0" borderId="0" xfId="47" applyNumberFormat="1" applyFont="1" applyFill="1" applyBorder="1" applyAlignment="1">
      <alignment vertical="center"/>
    </xf>
    <xf numFmtId="3" fontId="74" fillId="0" borderId="0" xfId="47" applyNumberFormat="1" applyFont="1" applyFill="1" applyBorder="1" applyAlignment="1">
      <alignment horizontal="center" vertical="center"/>
    </xf>
    <xf numFmtId="9" fontId="74" fillId="0" borderId="0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horizontal="center" vertical="center" wrapText="1"/>
    </xf>
    <xf numFmtId="9" fontId="75" fillId="0" borderId="0" xfId="74" applyFont="1" applyFill="1" applyBorder="1" applyAlignment="1">
      <alignment horizontal="center" vertical="center"/>
    </xf>
    <xf numFmtId="4" fontId="75" fillId="31" borderId="14" xfId="47" applyNumberFormat="1" applyFont="1" applyFill="1" applyBorder="1" applyAlignment="1">
      <alignment horizontal="center" vertical="center" wrapText="1"/>
    </xf>
    <xf numFmtId="3" fontId="78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9" fontId="76" fillId="30" borderId="13" xfId="74" applyNumberFormat="1" applyFont="1" applyFill="1" applyBorder="1" applyAlignment="1">
      <alignment horizontal="center" vertical="center"/>
    </xf>
    <xf numFmtId="9" fontId="76" fillId="2" borderId="13" xfId="74" applyNumberFormat="1" applyFont="1" applyFill="1" applyBorder="1" applyAlignment="1">
      <alignment horizontal="center"/>
    </xf>
    <xf numFmtId="3" fontId="74" fillId="2" borderId="14" xfId="47" applyNumberFormat="1" applyFont="1" applyFill="1" applyBorder="1" applyAlignment="1">
      <alignment vertical="center"/>
    </xf>
    <xf numFmtId="3" fontId="74" fillId="2" borderId="14" xfId="47" applyNumberFormat="1" applyFont="1" applyFill="1" applyBorder="1" applyAlignment="1">
      <alignment horizontal="center" vertical="center"/>
    </xf>
    <xf numFmtId="9" fontId="76" fillId="2" borderId="14" xfId="74" applyNumberFormat="1" applyFont="1" applyFill="1" applyBorder="1" applyAlignment="1">
      <alignment horizontal="center"/>
    </xf>
    <xf numFmtId="3" fontId="74" fillId="0" borderId="14" xfId="47" applyNumberFormat="1" applyFont="1" applyFill="1" applyBorder="1" applyAlignment="1">
      <alignment vertical="center"/>
    </xf>
    <xf numFmtId="3" fontId="74" fillId="0" borderId="14" xfId="47" applyNumberFormat="1" applyFont="1" applyFill="1" applyBorder="1" applyAlignment="1">
      <alignment horizontal="center" vertical="center"/>
    </xf>
    <xf numFmtId="9" fontId="76" fillId="0" borderId="14" xfId="74" applyNumberFormat="1" applyFont="1" applyFill="1" applyBorder="1" applyAlignment="1">
      <alignment horizontal="center"/>
    </xf>
    <xf numFmtId="2" fontId="76" fillId="0" borderId="13" xfId="47" applyNumberFormat="1" applyFont="1" applyFill="1" applyBorder="1" applyAlignment="1">
      <alignment horizontal="center" wrapText="1"/>
    </xf>
    <xf numFmtId="3" fontId="80" fillId="31" borderId="15" xfId="47" applyNumberFormat="1" applyFont="1" applyFill="1" applyBorder="1" applyAlignment="1">
      <alignment horizontal="center" vertical="center"/>
    </xf>
    <xf numFmtId="3" fontId="80" fillId="31" borderId="16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14</xdr:row>
      <xdr:rowOff>133350</xdr:rowOff>
    </xdr:from>
    <xdr:to>
      <xdr:col>1</xdr:col>
      <xdr:colOff>1276350</xdr:colOff>
      <xdr:row>14</xdr:row>
      <xdr:rowOff>238125</xdr:rowOff>
    </xdr:to>
    <xdr:sp>
      <xdr:nvSpPr>
        <xdr:cNvPr id="1" name="7 Extracto"/>
        <xdr:cNvSpPr>
          <a:spLocks/>
        </xdr:cNvSpPr>
      </xdr:nvSpPr>
      <xdr:spPr>
        <a:xfrm rot="5400000">
          <a:off x="1323975" y="2971800"/>
          <a:ext cx="10477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15</xdr:row>
      <xdr:rowOff>142875</xdr:rowOff>
    </xdr:from>
    <xdr:to>
      <xdr:col>1</xdr:col>
      <xdr:colOff>1276350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23975" y="3314700"/>
          <a:ext cx="104775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1276350</xdr:colOff>
      <xdr:row>16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23975" y="3505200"/>
          <a:ext cx="104775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17</xdr:row>
      <xdr:rowOff>38100</xdr:rowOff>
    </xdr:from>
    <xdr:to>
      <xdr:col>5</xdr:col>
      <xdr:colOff>19050</xdr:colOff>
      <xdr:row>23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2427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4795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33</xdr:row>
      <xdr:rowOff>104775</xdr:rowOff>
    </xdr:from>
    <xdr:to>
      <xdr:col>8</xdr:col>
      <xdr:colOff>571500</xdr:colOff>
      <xdr:row>40</xdr:row>
      <xdr:rowOff>38100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81675"/>
          <a:ext cx="6943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28</xdr:row>
      <xdr:rowOff>19050</xdr:rowOff>
    </xdr:from>
    <xdr:to>
      <xdr:col>5</xdr:col>
      <xdr:colOff>276225</xdr:colOff>
      <xdr:row>30</xdr:row>
      <xdr:rowOff>28575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705225" y="4886325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228600</xdr:colOff>
      <xdr:row>11</xdr:row>
      <xdr:rowOff>133350</xdr:rowOff>
    </xdr:from>
    <xdr:to>
      <xdr:col>10</xdr:col>
      <xdr:colOff>142875</xdr:colOff>
      <xdr:row>26</xdr:row>
      <xdr:rowOff>57150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1914525"/>
          <a:ext cx="44862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114300</xdr:rowOff>
    </xdr:from>
    <xdr:to>
      <xdr:col>4</xdr:col>
      <xdr:colOff>400050</xdr:colOff>
      <xdr:row>41</xdr:row>
      <xdr:rowOff>85725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484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31</xdr:row>
      <xdr:rowOff>57150</xdr:rowOff>
    </xdr:from>
    <xdr:to>
      <xdr:col>2</xdr:col>
      <xdr:colOff>161925</xdr:colOff>
      <xdr:row>33</xdr:row>
      <xdr:rowOff>66675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57054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152400</xdr:colOff>
      <xdr:row>10</xdr:row>
      <xdr:rowOff>95250</xdr:rowOff>
    </xdr:from>
    <xdr:to>
      <xdr:col>11</xdr:col>
      <xdr:colOff>504825</xdr:colOff>
      <xdr:row>29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1714500"/>
          <a:ext cx="64484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95250</xdr:colOff>
      <xdr:row>45</xdr:row>
      <xdr:rowOff>19050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591425"/>
          <a:ext cx="857250" cy="34290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104775</xdr:rowOff>
    </xdr:from>
    <xdr:to>
      <xdr:col>9</xdr:col>
      <xdr:colOff>333375</xdr:colOff>
      <xdr:row>52</xdr:row>
      <xdr:rowOff>57150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20050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57150</xdr:rowOff>
    </xdr:from>
    <xdr:to>
      <xdr:col>8</xdr:col>
      <xdr:colOff>19050</xdr:colOff>
      <xdr:row>19</xdr:row>
      <xdr:rowOff>142875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1676400"/>
          <a:ext cx="2971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85725</xdr:rowOff>
    </xdr:from>
    <xdr:to>
      <xdr:col>8</xdr:col>
      <xdr:colOff>685800</xdr:colOff>
      <xdr:row>37</xdr:row>
      <xdr:rowOff>28575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4067175"/>
          <a:ext cx="44481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6"/>
  <sheetViews>
    <sheetView showGridLine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1">
      <c r="C9" s="11" t="s">
        <v>24</v>
      </c>
      <c r="D9" s="4"/>
    </row>
    <row r="10" ht="14.25" customHeight="1">
      <c r="D10" s="6"/>
    </row>
    <row r="11" ht="17.25">
      <c r="C11" s="12" t="s">
        <v>42</v>
      </c>
    </row>
    <row r="12" ht="13.5">
      <c r="D12" s="7"/>
    </row>
    <row r="13" ht="17.25" customHeight="1" thickBot="1">
      <c r="D13" s="8"/>
    </row>
    <row r="14" spans="3:4" ht="26.25" customHeight="1" thickBot="1" thickTop="1">
      <c r="C14" s="13" t="s">
        <v>30</v>
      </c>
      <c r="D14" s="9"/>
    </row>
    <row r="15" spans="3:4" ht="26.25" customHeight="1" thickBot="1" thickTop="1">
      <c r="C15" s="13" t="s">
        <v>21</v>
      </c>
      <c r="D15" s="9"/>
    </row>
    <row r="16" spans="3:4" ht="26.25" customHeight="1" thickBot="1" thickTop="1">
      <c r="C16" s="13" t="s">
        <v>48</v>
      </c>
      <c r="D16" s="9"/>
    </row>
    <row r="17" ht="14.25" thickTop="1"/>
    <row r="19" ht="14.25"/>
    <row r="20" ht="14.25"/>
    <row r="21" ht="14.25"/>
    <row r="22" ht="14.25"/>
    <row r="23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genero y edad'!A1" display="   Reclamos por Género y grupo Etari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41"/>
  <sheetViews>
    <sheetView showGridLines="0" zoomScalePageLayoutView="0" workbookViewId="0" topLeftCell="A13">
      <selection activeCell="H29" sqref="H29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29</v>
      </c>
      <c r="C16" s="14" t="s">
        <v>14</v>
      </c>
      <c r="D16" s="15" t="s">
        <v>13</v>
      </c>
    </row>
    <row r="17" spans="2:4" ht="14.25" thickBot="1" thickTop="1">
      <c r="B17" s="16" t="s">
        <v>31</v>
      </c>
      <c r="C17" s="17">
        <v>13</v>
      </c>
      <c r="D17" s="50">
        <f>+C17/$C$24</f>
        <v>0.5652173913043478</v>
      </c>
    </row>
    <row r="18" spans="2:4" ht="14.25" thickBot="1" thickTop="1">
      <c r="B18" s="18" t="s">
        <v>28</v>
      </c>
      <c r="C18" s="19">
        <v>5</v>
      </c>
      <c r="D18" s="51">
        <f aca="true" t="shared" si="0" ref="D18:D23">+C18/$C$24</f>
        <v>0.21739130434782608</v>
      </c>
    </row>
    <row r="19" spans="2:4" ht="14.25" thickBot="1" thickTop="1">
      <c r="B19" s="16" t="s">
        <v>38</v>
      </c>
      <c r="C19" s="17">
        <v>1</v>
      </c>
      <c r="D19" s="50">
        <f t="shared" si="0"/>
        <v>0.043478260869565216</v>
      </c>
    </row>
    <row r="20" spans="2:4" ht="14.25" thickBot="1" thickTop="1">
      <c r="B20" s="18" t="s">
        <v>39</v>
      </c>
      <c r="C20" s="19">
        <v>1</v>
      </c>
      <c r="D20" s="51">
        <f t="shared" si="0"/>
        <v>0.043478260869565216</v>
      </c>
    </row>
    <row r="21" spans="2:4" ht="14.25" thickBot="1" thickTop="1">
      <c r="B21" s="55" t="s">
        <v>40</v>
      </c>
      <c r="C21" s="56">
        <v>1</v>
      </c>
      <c r="D21" s="57">
        <f t="shared" si="0"/>
        <v>0.043478260869565216</v>
      </c>
    </row>
    <row r="22" spans="2:4" ht="14.25" thickBot="1" thickTop="1">
      <c r="B22" s="52" t="s">
        <v>43</v>
      </c>
      <c r="C22" s="53">
        <v>1</v>
      </c>
      <c r="D22" s="54">
        <f t="shared" si="0"/>
        <v>0.043478260869565216</v>
      </c>
    </row>
    <row r="23" spans="2:4" ht="14.25" thickBot="1" thickTop="1">
      <c r="B23" s="55" t="s">
        <v>44</v>
      </c>
      <c r="C23" s="56">
        <v>1</v>
      </c>
      <c r="D23" s="57">
        <f t="shared" si="0"/>
        <v>0.043478260869565216</v>
      </c>
    </row>
    <row r="24" spans="2:4" ht="13.5" thickTop="1">
      <c r="B24" s="38" t="s">
        <v>27</v>
      </c>
      <c r="C24" s="39">
        <f>SUM(C17:C23)</f>
        <v>23</v>
      </c>
      <c r="D24" s="40">
        <v>0.9999999999999999</v>
      </c>
    </row>
    <row r="25" spans="2:4" ht="12.75">
      <c r="B25" s="44"/>
      <c r="C25" s="45"/>
      <c r="D25" s="46"/>
    </row>
    <row r="26" spans="2:4" ht="12.75">
      <c r="B26" s="44"/>
      <c r="C26" s="45"/>
      <c r="D26" s="46"/>
    </row>
    <row r="27" spans="2:10" ht="12.75">
      <c r="B27" s="44"/>
      <c r="C27" s="45"/>
      <c r="D27" s="46"/>
      <c r="J27" s="3"/>
    </row>
    <row r="28" spans="2:4" ht="12.75">
      <c r="B28" s="44"/>
      <c r="C28" s="45"/>
      <c r="D28" s="46"/>
    </row>
    <row r="29" spans="2:4" ht="12.75">
      <c r="B29" s="44"/>
      <c r="C29" s="45"/>
      <c r="D29" s="46"/>
    </row>
    <row r="30" spans="2:10" ht="12.75">
      <c r="B30" s="44"/>
      <c r="C30" s="45"/>
      <c r="D30" s="46"/>
      <c r="E30" s="29"/>
      <c r="F30" s="29"/>
      <c r="G30" s="29"/>
      <c r="H30" s="29"/>
      <c r="I30" s="29"/>
      <c r="J30" s="29"/>
    </row>
    <row r="31" spans="2:4" ht="12.75">
      <c r="B31" s="41"/>
      <c r="C31" s="42"/>
      <c r="D31" s="43"/>
    </row>
    <row r="32" ht="12.75">
      <c r="B32" s="31" t="s">
        <v>26</v>
      </c>
    </row>
    <row r="33" ht="12.75"/>
    <row r="34" ht="12.75"/>
    <row r="35" spans="3:4" ht="12.75">
      <c r="C35" s="31"/>
      <c r="D35" s="31"/>
    </row>
    <row r="36" ht="12.75"/>
    <row r="37" spans="3:4" ht="12.75">
      <c r="C37" s="29"/>
      <c r="D37" s="29"/>
    </row>
    <row r="38" spans="2:4" ht="12.75">
      <c r="B38" s="29"/>
      <c r="C38" s="29"/>
      <c r="D38" s="29"/>
    </row>
    <row r="39" ht="12.75"/>
    <row r="40" ht="12.75"/>
    <row r="41" ht="15">
      <c r="B41" s="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1"/>
  <sheetViews>
    <sheetView showGridLines="0" zoomScalePageLayoutView="0" workbookViewId="0" topLeftCell="A1">
      <selection activeCell="M14" sqref="M14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9" t="s">
        <v>46</v>
      </c>
      <c r="C12" s="60"/>
    </row>
    <row r="13" spans="2:3" ht="27" thickBot="1" thickTop="1">
      <c r="B13" s="15" t="s">
        <v>17</v>
      </c>
      <c r="C13" s="14" t="s">
        <v>19</v>
      </c>
    </row>
    <row r="14" spans="2:3" ht="14.25" thickBot="1" thickTop="1">
      <c r="B14" s="16" t="s">
        <v>10</v>
      </c>
      <c r="C14" s="22">
        <v>0.08130907612562252</v>
      </c>
    </row>
    <row r="15" spans="2:3" ht="14.25" thickBot="1" thickTop="1">
      <c r="B15" s="18" t="s">
        <v>6</v>
      </c>
      <c r="C15" s="23">
        <v>0.04008690841744903</v>
      </c>
    </row>
    <row r="16" spans="2:3" ht="14.25" thickBot="1" thickTop="1">
      <c r="B16" s="16" t="s">
        <v>23</v>
      </c>
      <c r="C16" s="22">
        <v>0.05174938806348615</v>
      </c>
    </row>
    <row r="17" spans="2:3" ht="14.25" thickBot="1" thickTop="1">
      <c r="B17" s="18" t="s">
        <v>12</v>
      </c>
      <c r="C17" s="23">
        <v>0</v>
      </c>
    </row>
    <row r="18" spans="2:3" ht="14.25" thickBot="1" thickTop="1">
      <c r="B18" s="16" t="s">
        <v>25</v>
      </c>
      <c r="C18" s="22">
        <v>0.2194108380177547</v>
      </c>
    </row>
    <row r="19" spans="2:3" ht="14.25" thickBot="1" thickTop="1">
      <c r="B19" s="18" t="s">
        <v>0</v>
      </c>
      <c r="C19" s="23">
        <v>0.07377605524351016</v>
      </c>
    </row>
    <row r="20" spans="2:3" ht="14.25" thickBot="1" thickTop="1">
      <c r="B20" s="16" t="s">
        <v>8</v>
      </c>
      <c r="C20" s="22">
        <v>0</v>
      </c>
    </row>
    <row r="21" spans="2:3" ht="14.25" thickBot="1" thickTop="1">
      <c r="B21" s="18" t="s">
        <v>11</v>
      </c>
      <c r="C21" s="23">
        <v>0.11872160574929162</v>
      </c>
    </row>
    <row r="22" spans="2:3" ht="14.25" thickBot="1" thickTop="1">
      <c r="B22" s="24" t="s">
        <v>4</v>
      </c>
      <c r="C22" s="58">
        <v>0.048448966886342364</v>
      </c>
    </row>
    <row r="23" spans="2:3" ht="14.25" thickBot="1" thickTop="1">
      <c r="B23" s="18" t="s">
        <v>7</v>
      </c>
      <c r="C23" s="23">
        <v>0</v>
      </c>
    </row>
    <row r="24" spans="2:3" ht="14.25" thickBot="1" thickTop="1">
      <c r="B24" s="24" t="s">
        <v>2</v>
      </c>
      <c r="C24" s="58">
        <v>0.019873090444421922</v>
      </c>
    </row>
    <row r="25" spans="2:3" ht="14.25" thickBot="1" thickTop="1">
      <c r="B25" s="18" t="s">
        <v>5</v>
      </c>
      <c r="C25" s="23">
        <v>0.0361876983538216</v>
      </c>
    </row>
    <row r="26" spans="2:3" ht="14.25" thickBot="1" thickTop="1">
      <c r="B26" s="24" t="s">
        <v>18</v>
      </c>
      <c r="C26" s="58">
        <v>0.0645978140099739</v>
      </c>
    </row>
    <row r="27" spans="2:3" ht="14.25" thickBot="1" thickTop="1">
      <c r="B27" s="18" t="s">
        <v>32</v>
      </c>
      <c r="C27" s="23">
        <v>0</v>
      </c>
    </row>
    <row r="28" spans="2:3" ht="14.25" thickBot="1" thickTop="1">
      <c r="B28" s="24" t="s">
        <v>33</v>
      </c>
      <c r="C28" s="58">
        <v>0</v>
      </c>
    </row>
    <row r="29" spans="2:3" ht="14.25" thickBot="1" thickTop="1">
      <c r="B29" s="18" t="s">
        <v>9</v>
      </c>
      <c r="C29" s="23">
        <v>0.07737582469733158</v>
      </c>
    </row>
    <row r="30" spans="2:3" ht="13.5" thickTop="1">
      <c r="B30" s="38" t="s">
        <v>20</v>
      </c>
      <c r="C30" s="47">
        <v>0.0644428940242294</v>
      </c>
    </row>
    <row r="31" spans="2:3" ht="12.75">
      <c r="B31" s="48"/>
      <c r="C31" s="49"/>
    </row>
    <row r="36" ht="12.75"/>
    <row r="37" ht="12.75"/>
    <row r="38" ht="12.75"/>
    <row r="39" ht="12.75"/>
    <row r="40" ht="12.75"/>
    <row r="41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0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47</v>
      </c>
      <c r="C14" s="15" t="s">
        <v>13</v>
      </c>
      <c r="D14" s="14" t="s">
        <v>14</v>
      </c>
    </row>
    <row r="15" spans="2:4" ht="14.25" thickBot="1" thickTop="1">
      <c r="B15" s="16" t="s">
        <v>1</v>
      </c>
      <c r="C15" s="34">
        <f>+D15/D17</f>
        <v>0.8529411764705882</v>
      </c>
      <c r="D15" s="35">
        <v>29</v>
      </c>
    </row>
    <row r="16" spans="2:4" ht="14.25" thickBot="1" thickTop="1">
      <c r="B16" s="18" t="s">
        <v>3</v>
      </c>
      <c r="C16" s="36">
        <f>+D16/D17</f>
        <v>0.14705882352941177</v>
      </c>
      <c r="D16" s="37">
        <v>5</v>
      </c>
    </row>
    <row r="17" spans="2:4" ht="14.25" thickBot="1" thickTop="1">
      <c r="B17" s="20" t="s">
        <v>15</v>
      </c>
      <c r="C17" s="32"/>
      <c r="D17" s="33">
        <f>SUM(D15:D16)</f>
        <v>34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22</v>
      </c>
      <c r="C28" s="14" t="s">
        <v>14</v>
      </c>
    </row>
    <row r="29" spans="2:3" ht="14.25" thickBot="1" thickTop="1">
      <c r="B29" s="18" t="s">
        <v>36</v>
      </c>
      <c r="C29" s="26">
        <v>11</v>
      </c>
    </row>
    <row r="30" spans="2:3" ht="14.25" thickBot="1" thickTop="1">
      <c r="B30" s="24" t="s">
        <v>35</v>
      </c>
      <c r="C30" s="27">
        <v>9</v>
      </c>
    </row>
    <row r="31" spans="2:3" ht="14.25" thickBot="1" thickTop="1">
      <c r="B31" s="18" t="s">
        <v>34</v>
      </c>
      <c r="C31" s="25">
        <v>6</v>
      </c>
    </row>
    <row r="32" spans="2:3" ht="14.25" thickBot="1" thickTop="1">
      <c r="B32" s="24" t="s">
        <v>16</v>
      </c>
      <c r="C32" s="27">
        <v>6</v>
      </c>
    </row>
    <row r="33" spans="2:3" ht="14.25" thickBot="1" thickTop="1">
      <c r="B33" s="18" t="s">
        <v>37</v>
      </c>
      <c r="C33" s="25">
        <v>1</v>
      </c>
    </row>
    <row r="34" spans="2:3" ht="14.25" thickBot="1" thickTop="1">
      <c r="B34" s="24" t="s">
        <v>41</v>
      </c>
      <c r="C34" s="28">
        <v>1</v>
      </c>
    </row>
    <row r="35" spans="2:3" ht="14.25" thickBot="1" thickTop="1">
      <c r="B35" s="20" t="s">
        <v>15</v>
      </c>
      <c r="C35" s="21">
        <f>SUM(C29:C34)</f>
        <v>34</v>
      </c>
    </row>
    <row r="36" ht="13.5" thickTop="1"/>
    <row r="37" ht="12.75"/>
    <row r="38" ht="12.75"/>
    <row r="39" ht="13.5" thickBot="1"/>
    <row r="40" ht="14.25" thickBot="1" thickTop="1">
      <c r="B40" s="30" t="s">
        <v>45</v>
      </c>
    </row>
    <row r="41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Carlos Fernandez Urzua</cp:lastModifiedBy>
  <dcterms:created xsi:type="dcterms:W3CDTF">2009-12-11T13:37:49Z</dcterms:created>
  <dcterms:modified xsi:type="dcterms:W3CDTF">2016-05-10T20:40:05Z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